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111.2\共有\0-上下水道課\今山\"/>
    </mc:Choice>
  </mc:AlternateContent>
  <workbookProtection workbookPassword="B319" lockStructure="1"/>
  <bookViews>
    <workbookView xWindow="0" yWindow="0" windowWidth="20490" windowHeight="75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<sst xmlns="http://schemas.openxmlformats.org/spreadsheetml/2006/main" count="245" uniqueCount="126">
  <si>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</si>
  <si>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</si>
  <si>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</si>
  <si>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</si>
  <si>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</si>
  <si>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</si>
  <si>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</si>
  <si>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</si>
  <si>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</si>
  <si>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</si>
  <si>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</si>
  <si>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</si>
  <si>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</si>
  <si>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</si>
  <si>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</si>
  <si>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</si>
  <si>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</si>
  <si>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</si>
  <si>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</si>
  <si>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</si>
  <si>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</si>
  <si>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</si>
  <si>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</si>
  <si>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</si>
  <si>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</si>
  <si>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</si>
  <si>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</si>
  <si>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</si>
  <si>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</si>
  <si>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</si>
  <si>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</si>
  <si>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</si>
  <si>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</si>
  <si>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</si>
  <si>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</si>
  <si>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</si>
  <si>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</si>
  <si>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</si>
  <si>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</si>
  <si>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</si>
  <si>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</si>
  <si>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</si>
  <si>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</si>
  <si>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</si>
  <si>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</si>
  <si>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</si>
  <si>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</si>
  <si>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</si>
  <si>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</si>
  <si>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</si>
  <si>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</si>
  <si>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</si>
  <si>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</si>
  <si>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</si>
  <si>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</si>
  <si>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</si>
  <si>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</si>
  <si>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</si>
  <si>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</si>
  <si>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</si>
  <si>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</si>
  <si>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</si>
  <si>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</si>
  <si>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</si>
  <si>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</si>
  <si>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</si>
  <si>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</si>
  <si>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</si>
  <si>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</si>
  <si>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</si>
  <si>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</si>
  <si>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</si>
  <si>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</si>
  <si>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</si>
  <si>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</si>
  <si>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</si>
  <si>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</si>
  <si>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</si>
  <si>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</si>
  <si>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</si>
  <si>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</si>
  <si>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</si>
  <si>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</si>
  <si>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</si>
  <si>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</si>
  <si>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</si>
  <si>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</si>
  <si>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</si>
  <si>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</si>
  <si>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</si>
  <si>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</si>
  <si>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</si>
  <si>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</si>
  <si>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</si>
  <si>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</si>
  <si>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</si>
  <si>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</si>
  <si>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</si>
  <si>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</si>
  <si>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</si>
  <si>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</si>
  <si>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</si>
  <si>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</si>
  <si>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</si>
  <si>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</si>
  <si>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</si>
  <si>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</si>
  <si>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</si>
  <si>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</si>
  <si>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</si>
  <si>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小竹町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</si>
  <si>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</si>
  <si>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</si>
  <si>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</si>
  <si>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</si>
  <si>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</si>
  <si>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</si>
  <si>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</si>
  <si>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</si>
  <si>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</si>
  <si>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</si>
  <si>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</si>
  <si>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①平成２８年度は総費用の減少に伴い一般会計からの繰入金が減少した。
　料金収入増加に向けて、引き続き努めていく。
④平成２４年度中途での供用開始の影響で当該年度は高い数値あるが、平成２５年度以降、少しずつではあるが料金収入が増加していることに伴い改善傾向にある。
⑤類似団体と比較して低い数値ではあるが、水洗化率が少しずつ向上しており改善傾向にある。
　しかし、まだ整備途中であるため急激な改善は見込めない。
⑥平成２４年度中途での供用開始の影響で当該年度は高い数値であるが、料金収入が増加していることに伴い改善傾向にある。
⑧類似団体と比較して低い数値ではあるが、前年度と比較して僅かに改善した。
　今後も更なる水洗化率向上に努めていく。
</t>
    <rPh sb="1" eb="3">
      <t>ヘイセイ</t>
    </rPh>
    <rPh sb="5" eb="7">
      <t>ネンド</t>
    </rPh>
    <rPh sb="8" eb="11">
      <t>ソウヒヨウ</t>
    </rPh>
    <rPh sb="12" eb="14">
      <t>ゲンショウ</t>
    </rPh>
    <rPh sb="15" eb="16">
      <t>トモナ</t>
    </rPh>
    <rPh sb="17" eb="19">
      <t>イッパン</t>
    </rPh>
    <rPh sb="19" eb="21">
      <t>カイケイ</t>
    </rPh>
    <rPh sb="24" eb="26">
      <t>クリイレ</t>
    </rPh>
    <rPh sb="26" eb="27">
      <t>キン</t>
    </rPh>
    <rPh sb="28" eb="30">
      <t>ゲンショウ</t>
    </rPh>
    <rPh sb="35" eb="37">
      <t>リョウキン</t>
    </rPh>
    <rPh sb="37" eb="39">
      <t>シュウニュウ</t>
    </rPh>
    <rPh sb="39" eb="41">
      <t>ゾウカ</t>
    </rPh>
    <rPh sb="42" eb="43">
      <t>ム</t>
    </rPh>
    <rPh sb="46" eb="47">
      <t>ヒ</t>
    </rPh>
    <rPh sb="48" eb="49">
      <t>ツヅ</t>
    </rPh>
    <rPh sb="50" eb="51">
      <t>ツト</t>
    </rPh>
    <rPh sb="59" eb="61">
      <t>ヘイセイ</t>
    </rPh>
    <rPh sb="63" eb="65">
      <t>ネンド</t>
    </rPh>
    <rPh sb="65" eb="67">
      <t>チュウト</t>
    </rPh>
    <rPh sb="69" eb="71">
      <t>キョウヨウ</t>
    </rPh>
    <rPh sb="71" eb="73">
      <t>カイシ</t>
    </rPh>
    <rPh sb="74" eb="76">
      <t>エイキョウ</t>
    </rPh>
    <rPh sb="77" eb="79">
      <t>トウガイ</t>
    </rPh>
    <rPh sb="79" eb="81">
      <t>ネンド</t>
    </rPh>
    <rPh sb="82" eb="83">
      <t>タカ</t>
    </rPh>
    <rPh sb="84" eb="86">
      <t>スウチ</t>
    </rPh>
    <rPh sb="90" eb="92">
      <t>ヘイセイ</t>
    </rPh>
    <rPh sb="94" eb="96">
      <t>ネンド</t>
    </rPh>
    <rPh sb="96" eb="98">
      <t>イコウ</t>
    </rPh>
    <rPh sb="99" eb="100">
      <t>スコ</t>
    </rPh>
    <rPh sb="108" eb="110">
      <t>リョウキン</t>
    </rPh>
    <rPh sb="110" eb="112">
      <t>シュウニュウ</t>
    </rPh>
    <rPh sb="113" eb="115">
      <t>ゾウカ</t>
    </rPh>
    <rPh sb="122" eb="123">
      <t>トモナ</t>
    </rPh>
    <rPh sb="124" eb="126">
      <t>カイゼン</t>
    </rPh>
    <rPh sb="126" eb="128">
      <t>ケイコウ</t>
    </rPh>
    <rPh sb="135" eb="137">
      <t>ルイジ</t>
    </rPh>
    <rPh sb="137" eb="139">
      <t>ダンタイ</t>
    </rPh>
    <rPh sb="140" eb="142">
      <t>ヒカク</t>
    </rPh>
    <rPh sb="144" eb="145">
      <t>ヒク</t>
    </rPh>
    <rPh sb="146" eb="148">
      <t>スウチ</t>
    </rPh>
    <rPh sb="154" eb="157">
      <t>スイセンカ</t>
    </rPh>
    <rPh sb="157" eb="158">
      <t>リツ</t>
    </rPh>
    <rPh sb="159" eb="160">
      <t>スコ</t>
    </rPh>
    <rPh sb="163" eb="165">
      <t>コウジョウ</t>
    </rPh>
    <rPh sb="169" eb="171">
      <t>カイゼン</t>
    </rPh>
    <rPh sb="171" eb="173">
      <t>ケイコウ</t>
    </rPh>
    <rPh sb="185" eb="187">
      <t>セイビ</t>
    </rPh>
    <rPh sb="187" eb="189">
      <t>トチュウ</t>
    </rPh>
    <rPh sb="194" eb="196">
      <t>キュウゲキ</t>
    </rPh>
    <rPh sb="197" eb="199">
      <t>カイゼン</t>
    </rPh>
    <rPh sb="200" eb="202">
      <t>ミコ</t>
    </rPh>
    <rPh sb="209" eb="211">
      <t>ヘイセイ</t>
    </rPh>
    <rPh sb="213" eb="215">
      <t>ネンド</t>
    </rPh>
    <rPh sb="215" eb="217">
      <t>チュウト</t>
    </rPh>
    <rPh sb="219" eb="221">
      <t>キョウヨウ</t>
    </rPh>
    <rPh sb="221" eb="223">
      <t>カイシ</t>
    </rPh>
    <rPh sb="224" eb="226">
      <t>エイキョウ</t>
    </rPh>
    <rPh sb="227" eb="229">
      <t>トウガイ</t>
    </rPh>
    <rPh sb="229" eb="231">
      <t>ネンド</t>
    </rPh>
    <rPh sb="232" eb="233">
      <t>タカ</t>
    </rPh>
    <rPh sb="234" eb="236">
      <t>スウチ</t>
    </rPh>
    <rPh sb="241" eb="243">
      <t>リョウキン</t>
    </rPh>
    <rPh sb="243" eb="245">
      <t>シュウニュウ</t>
    </rPh>
    <rPh sb="246" eb="248">
      <t>ゾウカ</t>
    </rPh>
    <rPh sb="255" eb="256">
      <t>トモナ</t>
    </rPh>
    <rPh sb="257" eb="259">
      <t>カイゼン</t>
    </rPh>
    <rPh sb="259" eb="261">
      <t>ケイコウ</t>
    </rPh>
    <rPh sb="268" eb="270">
      <t>ルイジ</t>
    </rPh>
    <rPh sb="270" eb="272">
      <t>ダンタイ</t>
    </rPh>
    <rPh sb="273" eb="275">
      <t>ヒカク</t>
    </rPh>
    <rPh sb="277" eb="278">
      <t>ヒク</t>
    </rPh>
    <rPh sb="279" eb="281">
      <t>スウチ</t>
    </rPh>
    <rPh sb="287" eb="290">
      <t>ゼンネンド</t>
    </rPh>
    <rPh sb="291" eb="293">
      <t>ヒカク</t>
    </rPh>
    <rPh sb="295" eb="296">
      <t>ワズ</t>
    </rPh>
    <rPh sb="298" eb="300">
      <t>カイゼン</t>
    </rPh>
    <rPh sb="305" eb="307">
      <t>コンゴ</t>
    </rPh>
    <rPh sb="308" eb="309">
      <t>サラ</t>
    </rPh>
    <rPh sb="311" eb="314">
      <t>スイセンカ</t>
    </rPh>
    <rPh sb="314" eb="315">
      <t>リツ</t>
    </rPh>
    <rPh sb="315" eb="317">
      <t>コウジョウ</t>
    </rPh>
    <rPh sb="318" eb="319">
      <t>ツト</t>
    </rPh>
    <phoneticPr fontId="7"/>
  </si>
  <si>
    <t>　老朽化した管渠がなく、法定耐用年数が経過するまでの期間があるため、具体的な更新計画は未定である。</t>
    <rPh sb="1" eb="3">
      <t>ロウキュウ</t>
    </rPh>
    <rPh sb="3" eb="4">
      <t>カ</t>
    </rPh>
    <rPh sb="6" eb="7">
      <t>カン</t>
    </rPh>
    <rPh sb="7" eb="8">
      <t>キョ</t>
    </rPh>
    <rPh sb="12" eb="14">
      <t>ホウテイ</t>
    </rPh>
    <rPh sb="14" eb="16">
      <t>タイヨウ</t>
    </rPh>
    <rPh sb="16" eb="18">
      <t>ネンスウ</t>
    </rPh>
    <rPh sb="19" eb="21">
      <t>ケイカ</t>
    </rPh>
    <rPh sb="26" eb="28">
      <t>キカン</t>
    </rPh>
    <rPh sb="34" eb="37">
      <t>グタイテキ</t>
    </rPh>
    <rPh sb="38" eb="40">
      <t>コウシン</t>
    </rPh>
    <rPh sb="40" eb="42">
      <t>ケイカク</t>
    </rPh>
    <rPh sb="43" eb="45">
      <t>ミテイ</t>
    </rPh>
    <phoneticPr fontId="4"/>
  </si>
  <si>
    <t>　まだ整備の途中であり普及率も低いため、類似団体と比較すると改善すべき項目は多い。
　今後、普及率向上に取り組み、数値の改善に努めていく。</t>
    <rPh sb="3" eb="5">
      <t>セイビ</t>
    </rPh>
    <rPh sb="6" eb="8">
      <t>トチュウ</t>
    </rPh>
    <rPh sb="11" eb="13">
      <t>フキュウ</t>
    </rPh>
    <rPh sb="13" eb="14">
      <t>リツ</t>
    </rPh>
    <rPh sb="15" eb="16">
      <t>ヒク</t>
    </rPh>
    <rPh sb="20" eb="22">
      <t>ルイジ</t>
    </rPh>
    <rPh sb="22" eb="24">
      <t>ダンタイ</t>
    </rPh>
    <rPh sb="25" eb="27">
      <t>ヒカク</t>
    </rPh>
    <rPh sb="30" eb="32">
      <t>カイゼン</t>
    </rPh>
    <rPh sb="35" eb="37">
      <t>コウモク</t>
    </rPh>
    <rPh sb="38" eb="39">
      <t>オオ</t>
    </rPh>
    <rPh sb="43" eb="45">
      <t>コンゴ</t>
    </rPh>
    <rPh sb="46" eb="48">
      <t>フキュウ</t>
    </rPh>
    <rPh sb="48" eb="49">
      <t>リツ</t>
    </rPh>
    <rPh sb="49" eb="51">
      <t>コウジョウ</t>
    </rPh>
    <rPh sb="52" eb="53">
      <t>ト</t>
    </rPh>
    <rPh sb="54" eb="55">
      <t>ク</t>
    </rPh>
    <rPh sb="57" eb="59">
      <t>スウチ</t>
    </rPh>
    <rPh sb="60" eb="62">
      <t>カイゼン</t>
    </rPh>
    <rPh sb="63" eb="64">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</si>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</sst>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32-4286-86A7-AF378DE193A3}"/>
            </c:ext>
          </c:extLst>
        </c:ser>
        <c:dLbls>
          <c:showLegendKey val="0"/>
          <c:showVal val="0"/>
          <c:showCatName val="0"/>
          <c:showSerName val="0"/>
          <c:showPercent val="0"/>
          <c:showBubbleSize val="0"/>
        </c:dLbls>
        <c:gapWidth val="150"/>
        <c:axId val="118315264"/>
        <c:axId val="118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0.19</c:v>
                </c:pt>
                <c:pt idx="2">
                  <c:v>0.16</c:v>
                </c:pt>
                <c:pt idx="3">
                  <c:v>0.33</c:v>
                </c:pt>
                <c:pt idx="4">
                  <c:v>0.21</c:v>
                </c:pt>
              </c:numCache>
            </c:numRef>
          </c:val>
          <c:smooth val="0"/>
          <c:extLst>
            <c:ext xmlns:c16="http://schemas.microsoft.com/office/drawing/2014/chart" uri="{C3380CC4-5D6E-409C-BE32-E72D297353CC}">
              <c16:uniqueId val="{00000001-B032-4286-86A7-AF378DE193A3}"/>
            </c:ext>
          </c:extLst>
        </c:ser>
        <c:dLbls>
          <c:showLegendKey val="0"/>
          <c:showVal val="0"/>
          <c:showCatName val="0"/>
          <c:showSerName val="0"/>
          <c:showPercent val="0"/>
          <c:showBubbleSize val="0"/>
        </c:dLbls>
        <c:marker val="1"/>
        <c:smooth val="0"/>
        <c:axId val="118315264"/>
        <c:axId val="118845824"/>
      </c:lineChart>
      <c:dateAx>
        <c:axId val="118315264"/>
        <c:scaling>
          <c:orientation val="minMax"/>
        </c:scaling>
        <c:delete val="1"/>
        <c:axPos val="b"/>
        <c:numFmt formatCode="ge" sourceLinked="1"/>
        <c:majorTickMark val="none"/>
        <c:minorTickMark val="none"/>
        <c:tickLblPos val="none"/>
        <c:crossAx val="118845824"/>
        <c:crosses val="autoZero"/>
        <c:auto val="1"/>
        <c:lblOffset val="100"/>
        <c:baseTimeUnit val="years"/>
      </c:dateAx>
      <c:valAx>
        <c:axId val="118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C7-44EC-BE5A-054017FE96C4}"/>
            </c:ext>
          </c:extLst>
        </c:ser>
        <c:dLbls>
          <c:showLegendKey val="0"/>
          <c:showVal val="0"/>
          <c:showCatName val="0"/>
          <c:showSerName val="0"/>
          <c:showPercent val="0"/>
          <c:showBubbleSize val="0"/>
        </c:dLbls>
        <c:gapWidth val="150"/>
        <c:axId val="132070784"/>
        <c:axId val="1320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39.92</c:v>
                </c:pt>
                <c:pt idx="2">
                  <c:v>41.63</c:v>
                </c:pt>
                <c:pt idx="3">
                  <c:v>44.89</c:v>
                </c:pt>
                <c:pt idx="4">
                  <c:v>40.75</c:v>
                </c:pt>
              </c:numCache>
            </c:numRef>
          </c:val>
          <c:smooth val="0"/>
          <c:extLst>
            <c:ext xmlns:c16="http://schemas.microsoft.com/office/drawing/2014/chart" uri="{C3380CC4-5D6E-409C-BE32-E72D297353CC}">
              <c16:uniqueId val="{00000001-06C7-44EC-BE5A-054017FE96C4}"/>
            </c:ext>
          </c:extLst>
        </c:ser>
        <c:dLbls>
          <c:showLegendKey val="0"/>
          <c:showVal val="0"/>
          <c:showCatName val="0"/>
          <c:showSerName val="0"/>
          <c:showPercent val="0"/>
          <c:showBubbleSize val="0"/>
        </c:dLbls>
        <c:marker val="1"/>
        <c:smooth val="0"/>
        <c:axId val="132070784"/>
        <c:axId val="132072960"/>
      </c:lineChart>
      <c:dateAx>
        <c:axId val="132070784"/>
        <c:scaling>
          <c:orientation val="minMax"/>
        </c:scaling>
        <c:delete val="1"/>
        <c:axPos val="b"/>
        <c:numFmt formatCode="ge" sourceLinked="1"/>
        <c:majorTickMark val="none"/>
        <c:minorTickMark val="none"/>
        <c:tickLblPos val="none"/>
        <c:crossAx val="132072960"/>
        <c:crosses val="autoZero"/>
        <c:auto val="1"/>
        <c:lblOffset val="100"/>
        <c:baseTimeUnit val="years"/>
      </c:dateAx>
      <c:valAx>
        <c:axId val="1320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27</c:v>
                </c:pt>
                <c:pt idx="1">
                  <c:v>36.65</c:v>
                </c:pt>
                <c:pt idx="2">
                  <c:v>39.840000000000003</c:v>
                </c:pt>
                <c:pt idx="3">
                  <c:v>31.29</c:v>
                </c:pt>
                <c:pt idx="4">
                  <c:v>37.380000000000003</c:v>
                </c:pt>
              </c:numCache>
            </c:numRef>
          </c:val>
          <c:extLst>
            <c:ext xmlns:c16="http://schemas.microsoft.com/office/drawing/2014/chart" uri="{C3380CC4-5D6E-409C-BE32-E72D297353CC}">
              <c16:uniqueId val="{00000000-D554-4DE7-AC3E-40FBCFF2B0C9}"/>
            </c:ext>
          </c:extLst>
        </c:ser>
        <c:dLbls>
          <c:showLegendKey val="0"/>
          <c:showVal val="0"/>
          <c:showCatName val="0"/>
          <c:showSerName val="0"/>
          <c:showPercent val="0"/>
          <c:showBubbleSize val="0"/>
        </c:dLbls>
        <c:gapWidth val="150"/>
        <c:axId val="132119552"/>
        <c:axId val="1399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65.86</c:v>
                </c:pt>
                <c:pt idx="2">
                  <c:v>66.33</c:v>
                </c:pt>
                <c:pt idx="3">
                  <c:v>64.89</c:v>
                </c:pt>
                <c:pt idx="4">
                  <c:v>64.97</c:v>
                </c:pt>
              </c:numCache>
            </c:numRef>
          </c:val>
          <c:smooth val="0"/>
          <c:extLst>
            <c:ext xmlns:c16="http://schemas.microsoft.com/office/drawing/2014/chart" uri="{C3380CC4-5D6E-409C-BE32-E72D297353CC}">
              <c16:uniqueId val="{00000001-D554-4DE7-AC3E-40FBCFF2B0C9}"/>
            </c:ext>
          </c:extLst>
        </c:ser>
        <c:dLbls>
          <c:showLegendKey val="0"/>
          <c:showVal val="0"/>
          <c:showCatName val="0"/>
          <c:showSerName val="0"/>
          <c:showPercent val="0"/>
          <c:showBubbleSize val="0"/>
        </c:dLbls>
        <c:marker val="1"/>
        <c:smooth val="0"/>
        <c:axId val="132119552"/>
        <c:axId val="139986048"/>
      </c:lineChart>
      <c:dateAx>
        <c:axId val="132119552"/>
        <c:scaling>
          <c:orientation val="minMax"/>
        </c:scaling>
        <c:delete val="1"/>
        <c:axPos val="b"/>
        <c:numFmt formatCode="ge" sourceLinked="1"/>
        <c:majorTickMark val="none"/>
        <c:minorTickMark val="none"/>
        <c:tickLblPos val="none"/>
        <c:crossAx val="139986048"/>
        <c:crosses val="autoZero"/>
        <c:auto val="1"/>
        <c:lblOffset val="100"/>
        <c:baseTimeUnit val="years"/>
      </c:dateAx>
      <c:valAx>
        <c:axId val="1399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94.08</c:v>
                </c:pt>
                <c:pt idx="1">
                  <c:v>95.23</c:v>
                </c:pt>
                <c:pt idx="2">
                  <c:v>95.48</c:v>
                </c:pt>
                <c:pt idx="3">
                  <c:v>106.59</c:v>
                </c:pt>
                <c:pt idx="4">
                  <c:v>96.12</c:v>
                </c:pt>
              </c:numCache>
            </c:numRef>
          </c:val>
          <c:extLst>
            <c:ext xmlns:c16="http://schemas.microsoft.com/office/drawing/2014/chart" uri="{C3380CC4-5D6E-409C-BE32-E72D297353CC}">
              <c16:uniqueId val="{00000000-ED65-4442-8A02-CF618EE6CDFE}"/>
            </c:ext>
          </c:extLst>
        </c:ser>
        <c:dLbls>
          <c:showLegendKey val="0"/>
          <c:showVal val="0"/>
          <c:showCatName val="0"/>
          <c:showSerName val="0"/>
          <c:showPercent val="0"/>
          <c:showBubbleSize val="0"/>
        </c:dLbls>
        <c:gapWidth val="150"/>
        <c:axId val="118830976"/>
        <c:axId val="1188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5-4442-8A02-CF618EE6CDFE}"/>
            </c:ext>
          </c:extLst>
        </c:ser>
        <c:dLbls>
          <c:showLegendKey val="0"/>
          <c:showVal val="0"/>
          <c:showCatName val="0"/>
          <c:showSerName val="0"/>
          <c:showPercent val="0"/>
          <c:showBubbleSize val="0"/>
        </c:dLbls>
        <c:marker val="1"/>
        <c:smooth val="0"/>
        <c:axId val="118830976"/>
        <c:axId val="118837248"/>
      </c:lineChart>
      <c:dateAx>
        <c:axId val="118830976"/>
        <c:scaling>
          <c:orientation val="minMax"/>
        </c:scaling>
        <c:delete val="1"/>
        <c:axPos val="b"/>
        <c:numFmt formatCode="ge" sourceLinked="1"/>
        <c:majorTickMark val="none"/>
        <c:minorTickMark val="none"/>
        <c:tickLblPos val="none"/>
        <c:crossAx val="118837248"/>
        <c:crosses val="autoZero"/>
        <c:auto val="1"/>
        <c:lblOffset val="100"/>
        <c:baseTimeUnit val="years"/>
      </c:dateAx>
      <c:valAx>
        <c:axId val="1188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8-4679-9DBF-1BDB7E1BEA33}"/>
            </c:ext>
          </c:extLst>
        </c:ser>
        <c:dLbls>
          <c:showLegendKey val="0"/>
          <c:showVal val="0"/>
          <c:showCatName val="0"/>
          <c:showSerName val="0"/>
          <c:showPercent val="0"/>
          <c:showBubbleSize val="0"/>
        </c:dLbls>
        <c:gapWidth val="150"/>
        <c:axId val="118879744"/>
        <c:axId val="1188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8-4679-9DBF-1BDB7E1BEA33}"/>
            </c:ext>
          </c:extLst>
        </c:ser>
        <c:dLbls>
          <c:showLegendKey val="0"/>
          <c:showVal val="0"/>
          <c:showCatName val="0"/>
          <c:showSerName val="0"/>
          <c:showPercent val="0"/>
          <c:showBubbleSize val="0"/>
        </c:dLbls>
        <c:marker val="1"/>
        <c:smooth val="0"/>
        <c:axId val="118879744"/>
        <c:axId val="118881664"/>
      </c:lineChart>
      <c:dateAx>
        <c:axId val="118879744"/>
        <c:scaling>
          <c:orientation val="minMax"/>
        </c:scaling>
        <c:delete val="1"/>
        <c:axPos val="b"/>
        <c:numFmt formatCode="ge" sourceLinked="1"/>
        <c:majorTickMark val="none"/>
        <c:minorTickMark val="none"/>
        <c:tickLblPos val="none"/>
        <c:crossAx val="118881664"/>
        <c:crosses val="autoZero"/>
        <c:auto val="1"/>
        <c:lblOffset val="100"/>
        <c:baseTimeUnit val="years"/>
      </c:dateAx>
      <c:valAx>
        <c:axId val="1188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3A-4225-AC65-2AD051FC21A7}"/>
            </c:ext>
          </c:extLst>
        </c:ser>
        <c:dLbls>
          <c:showLegendKey val="0"/>
          <c:showVal val="0"/>
          <c:showCatName val="0"/>
          <c:showSerName val="0"/>
          <c:showPercent val="0"/>
          <c:showBubbleSize val="0"/>
        </c:dLbls>
        <c:gapWidth val="150"/>
        <c:axId val="118920320"/>
        <c:axId val="1189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3A-4225-AC65-2AD051FC21A7}"/>
            </c:ext>
          </c:extLst>
        </c:ser>
        <c:dLbls>
          <c:showLegendKey val="0"/>
          <c:showVal val="0"/>
          <c:showCatName val="0"/>
          <c:showSerName val="0"/>
          <c:showPercent val="0"/>
          <c:showBubbleSize val="0"/>
        </c:dLbls>
        <c:marker val="1"/>
        <c:smooth val="0"/>
        <c:axId val="118920320"/>
        <c:axId val="118922240"/>
      </c:lineChart>
      <c:dateAx>
        <c:axId val="118920320"/>
        <c:scaling>
          <c:orientation val="minMax"/>
        </c:scaling>
        <c:delete val="1"/>
        <c:axPos val="b"/>
        <c:numFmt formatCode="ge" sourceLinked="1"/>
        <c:majorTickMark val="none"/>
        <c:minorTickMark val="none"/>
        <c:tickLblPos val="none"/>
        <c:crossAx val="118922240"/>
        <c:crosses val="autoZero"/>
        <c:auto val="1"/>
        <c:lblOffset val="100"/>
        <c:baseTimeUnit val="years"/>
      </c:dateAx>
      <c:valAx>
        <c:axId val="1189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CE-4C80-AD8E-3D90CD6123DF}"/>
            </c:ext>
          </c:extLst>
        </c:ser>
        <c:dLbls>
          <c:showLegendKey val="0"/>
          <c:showVal val="0"/>
          <c:showCatName val="0"/>
          <c:showSerName val="0"/>
          <c:showPercent val="0"/>
          <c:showBubbleSize val="0"/>
        </c:dLbls>
        <c:gapWidth val="150"/>
        <c:axId val="118944896"/>
        <c:axId val="118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CE-4C80-AD8E-3D90CD6123DF}"/>
            </c:ext>
          </c:extLst>
        </c:ser>
        <c:dLbls>
          <c:showLegendKey val="0"/>
          <c:showVal val="0"/>
          <c:showCatName val="0"/>
          <c:showSerName val="0"/>
          <c:showPercent val="0"/>
          <c:showBubbleSize val="0"/>
        </c:dLbls>
        <c:marker val="1"/>
        <c:smooth val="0"/>
        <c:axId val="118944896"/>
        <c:axId val="118946816"/>
      </c:lineChart>
      <c:dateAx>
        <c:axId val="118944896"/>
        <c:scaling>
          <c:orientation val="minMax"/>
        </c:scaling>
        <c:delete val="1"/>
        <c:axPos val="b"/>
        <c:numFmt formatCode="ge" sourceLinked="1"/>
        <c:majorTickMark val="none"/>
        <c:minorTickMark val="none"/>
        <c:tickLblPos val="none"/>
        <c:crossAx val="118946816"/>
        <c:crosses val="autoZero"/>
        <c:auto val="1"/>
        <c:lblOffset val="100"/>
        <c:baseTimeUnit val="years"/>
      </c:dateAx>
      <c:valAx>
        <c:axId val="118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2-44F6-978D-64AC84DA7C90}"/>
            </c:ext>
          </c:extLst>
        </c:ser>
        <c:dLbls>
          <c:showLegendKey val="0"/>
          <c:showVal val="0"/>
          <c:showCatName val="0"/>
          <c:showSerName val="0"/>
          <c:showPercent val="0"/>
          <c:showBubbleSize val="0"/>
        </c:dLbls>
        <c:gapWidth val="150"/>
        <c:axId val="119243520"/>
        <c:axId val="119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2-44F6-978D-64AC84DA7C90}"/>
            </c:ext>
          </c:extLst>
        </c:ser>
        <c:dLbls>
          <c:showLegendKey val="0"/>
          <c:showVal val="0"/>
          <c:showCatName val="0"/>
          <c:showSerName val="0"/>
          <c:showPercent val="0"/>
          <c:showBubbleSize val="0"/>
        </c:dLbls>
        <c:marker val="1"/>
        <c:smooth val="0"/>
        <c:axId val="119243520"/>
        <c:axId val="119245440"/>
      </c:lineChart>
      <c:dateAx>
        <c:axId val="119243520"/>
        <c:scaling>
          <c:orientation val="minMax"/>
        </c:scaling>
        <c:delete val="1"/>
        <c:axPos val="b"/>
        <c:numFmt formatCode="ge" sourceLinked="1"/>
        <c:majorTickMark val="none"/>
        <c:minorTickMark val="none"/>
        <c:tickLblPos val="none"/>
        <c:crossAx val="119245440"/>
        <c:crosses val="autoZero"/>
        <c:auto val="1"/>
        <c:lblOffset val="100"/>
        <c:baseTimeUnit val="years"/>
      </c:dateAx>
      <c:valAx>
        <c:axId val="119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230893.79</c:v>
                </c:pt>
                <c:pt idx="1">
                  <c:v>16046.66</c:v>
                </c:pt>
                <c:pt idx="2">
                  <c:v>14841.08</c:v>
                </c:pt>
                <c:pt idx="3">
                  <c:v>8334.7900000000009</c:v>
                </c:pt>
                <c:pt idx="4">
                  <c:v>7921.45</c:v>
                </c:pt>
              </c:numCache>
            </c:numRef>
          </c:val>
          <c:extLst>
            <c:ext xmlns:c16="http://schemas.microsoft.com/office/drawing/2014/chart" uri="{C3380CC4-5D6E-409C-BE32-E72D297353CC}">
              <c16:uniqueId val="{00000000-3456-42AE-8EDB-A291C547AFE0}"/>
            </c:ext>
          </c:extLst>
        </c:ser>
        <c:dLbls>
          <c:showLegendKey val="0"/>
          <c:showVal val="0"/>
          <c:showCatName val="0"/>
          <c:showSerName val="0"/>
          <c:showPercent val="0"/>
          <c:showBubbleSize val="0"/>
        </c:dLbls>
        <c:gapWidth val="150"/>
        <c:axId val="127873408"/>
        <c:axId val="127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1506.51</c:v>
                </c:pt>
                <c:pt idx="2">
                  <c:v>1315.67</c:v>
                </c:pt>
                <c:pt idx="3">
                  <c:v>1240.1600000000001</c:v>
                </c:pt>
                <c:pt idx="4">
                  <c:v>1193.49</c:v>
                </c:pt>
              </c:numCache>
            </c:numRef>
          </c:val>
          <c:smooth val="0"/>
          <c:extLst>
            <c:ext xmlns:c16="http://schemas.microsoft.com/office/drawing/2014/chart" uri="{C3380CC4-5D6E-409C-BE32-E72D297353CC}">
              <c16:uniqueId val="{00000001-3456-42AE-8EDB-A291C547AFE0}"/>
            </c:ext>
          </c:extLst>
        </c:ser>
        <c:dLbls>
          <c:showLegendKey val="0"/>
          <c:showVal val="0"/>
          <c:showCatName val="0"/>
          <c:showSerName val="0"/>
          <c:showPercent val="0"/>
          <c:showBubbleSize val="0"/>
        </c:dLbls>
        <c:marker val="1"/>
        <c:smooth val="0"/>
        <c:axId val="127873408"/>
        <c:axId val="127875328"/>
      </c:lineChart>
      <c:dateAx>
        <c:axId val="127873408"/>
        <c:scaling>
          <c:orientation val="minMax"/>
        </c:scaling>
        <c:delete val="1"/>
        <c:axPos val="b"/>
        <c:numFmt formatCode="ge" sourceLinked="1"/>
        <c:majorTickMark val="none"/>
        <c:minorTickMark val="none"/>
        <c:tickLblPos val="none"/>
        <c:crossAx val="127875328"/>
        <c:crosses val="autoZero"/>
        <c:auto val="1"/>
        <c:lblOffset val="100"/>
        <c:baseTimeUnit val="years"/>
      </c:dateAx>
      <c:valAx>
        <c:axId val="127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0.48</c:v>
                </c:pt>
                <c:pt idx="1">
                  <c:v>4.66</c:v>
                </c:pt>
                <c:pt idx="2">
                  <c:v>5.0999999999999996</c:v>
                </c:pt>
                <c:pt idx="3">
                  <c:v>6.26</c:v>
                </c:pt>
                <c:pt idx="4">
                  <c:v>12.08</c:v>
                </c:pt>
              </c:numCache>
            </c:numRef>
          </c:val>
          <c:extLst>
            <c:ext xmlns:c16="http://schemas.microsoft.com/office/drawing/2014/chart" uri="{C3380CC4-5D6E-409C-BE32-E72D297353CC}">
              <c16:uniqueId val="{00000000-B64A-44D9-8A2F-2D395D1BCDC1}"/>
            </c:ext>
          </c:extLst>
        </c:ser>
        <c:dLbls>
          <c:showLegendKey val="0"/>
          <c:showVal val="0"/>
          <c:showCatName val="0"/>
          <c:showSerName val="0"/>
          <c:showPercent val="0"/>
          <c:showBubbleSize val="0"/>
        </c:dLbls>
        <c:gapWidth val="150"/>
        <c:axId val="132005888"/>
        <c:axId val="1320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57.33</c:v>
                </c:pt>
                <c:pt idx="2">
                  <c:v>60.78</c:v>
                </c:pt>
                <c:pt idx="3">
                  <c:v>60.17</c:v>
                </c:pt>
                <c:pt idx="4">
                  <c:v>65.569999999999993</c:v>
                </c:pt>
              </c:numCache>
            </c:numRef>
          </c:val>
          <c:smooth val="0"/>
          <c:extLst>
            <c:ext xmlns:c16="http://schemas.microsoft.com/office/drawing/2014/chart" uri="{C3380CC4-5D6E-409C-BE32-E72D297353CC}">
              <c16:uniqueId val="{00000001-B64A-44D9-8A2F-2D395D1BCDC1}"/>
            </c:ext>
          </c:extLst>
        </c:ser>
        <c:dLbls>
          <c:showLegendKey val="0"/>
          <c:showVal val="0"/>
          <c:showCatName val="0"/>
          <c:showSerName val="0"/>
          <c:showPercent val="0"/>
          <c:showBubbleSize val="0"/>
        </c:dLbls>
        <c:marker val="1"/>
        <c:smooth val="0"/>
        <c:axId val="132005888"/>
        <c:axId val="132007808"/>
      </c:lineChart>
      <c:dateAx>
        <c:axId val="132005888"/>
        <c:scaling>
          <c:orientation val="minMax"/>
        </c:scaling>
        <c:delete val="1"/>
        <c:axPos val="b"/>
        <c:numFmt formatCode="ge" sourceLinked="1"/>
        <c:majorTickMark val="none"/>
        <c:minorTickMark val="none"/>
        <c:tickLblPos val="none"/>
        <c:crossAx val="132007808"/>
        <c:crosses val="autoZero"/>
        <c:auto val="1"/>
        <c:lblOffset val="100"/>
        <c:baseTimeUnit val="years"/>
      </c:dateAx>
      <c:valAx>
        <c:axId val="1320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21694.86</c:v>
                </c:pt>
                <c:pt idx="1">
                  <c:v>4264.33</c:v>
                </c:pt>
                <c:pt idx="2">
                  <c:v>3856.52</c:v>
                </c:pt>
                <c:pt idx="3">
                  <c:v>3236.99</c:v>
                </c:pt>
                <c:pt idx="4">
                  <c:v>1656.96</c:v>
                </c:pt>
              </c:numCache>
            </c:numRef>
          </c:val>
          <c:extLst>
            <c:ext xmlns:c16="http://schemas.microsoft.com/office/drawing/2014/chart" uri="{C3380CC4-5D6E-409C-BE32-E72D297353CC}">
              <c16:uniqueId val="{00000000-A79D-47B7-A303-EAEBC49494B5}"/>
            </c:ext>
          </c:extLst>
        </c:ser>
        <c:dLbls>
          <c:showLegendKey val="0"/>
          <c:showVal val="0"/>
          <c:showCatName val="0"/>
          <c:showSerName val="0"/>
          <c:showPercent val="0"/>
          <c:showBubbleSize val="0"/>
        </c:dLbls>
        <c:gapWidth val="150"/>
        <c:axId val="132034560"/>
        <c:axId val="132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284.52999999999997</c:v>
                </c:pt>
                <c:pt idx="2">
                  <c:v>276.26</c:v>
                </c:pt>
                <c:pt idx="3">
                  <c:v>281.52999999999997</c:v>
                </c:pt>
                <c:pt idx="4">
                  <c:v>263.04000000000002</c:v>
                </c:pt>
              </c:numCache>
            </c:numRef>
          </c:val>
          <c:smooth val="0"/>
          <c:extLst>
            <c:ext xmlns:c16="http://schemas.microsoft.com/office/drawing/2014/chart" uri="{C3380CC4-5D6E-409C-BE32-E72D297353CC}">
              <c16:uniqueId val="{00000001-A79D-47B7-A303-EAEBC49494B5}"/>
            </c:ext>
          </c:extLst>
        </c:ser>
        <c:dLbls>
          <c:showLegendKey val="0"/>
          <c:showVal val="0"/>
          <c:showCatName val="0"/>
          <c:showSerName val="0"/>
          <c:showPercent val="0"/>
          <c:showBubbleSize val="0"/>
        </c:dLbls>
        <c:marker val="1"/>
        <c:smooth val="0"/>
        <c:axId val="132034560"/>
        <c:axId val="132036480"/>
      </c:lineChart>
      <c:dateAx>
        <c:axId val="132034560"/>
        <c:scaling>
          <c:orientation val="minMax"/>
        </c:scaling>
        <c:delete val="1"/>
        <c:axPos val="b"/>
        <c:numFmt formatCode="ge" sourceLinked="1"/>
        <c:majorTickMark val="none"/>
        <c:minorTickMark val="none"/>
        <c:tickLblPos val="none"/>
        <c:crossAx val="132036480"/>
        <c:crosses val="autoZero"/>
        <c:auto val="1"/>
        <c:lblOffset val="100"/>
        <c:baseTimeUnit val="years"/>
      </c:dateAx>
      <c:valAx>
        <c:axId val="132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福岡県　小竹町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125</v>
      </c>
      <c r="AE8" s="49"/>
      <c r="AF8" s="49"/>
      <c r="AG8" s="49"/>
      <c r="AH8" s="49"/>
      <c r="AI8" s="49"/>
      <c r="AJ8" s="49"/>
      <c r="AK8" s="4"/>
      <c r="AL8" s="50">
        <f>データ!S6</f>
        <v>8014</v>
      </c>
      <c r="AM8" s="50"/>
      <c r="AN8" s="50"/>
      <c r="AO8" s="50"/>
      <c r="AP8" s="50"/>
      <c r="AQ8" s="50"/>
      <c r="AR8" s="50"/>
      <c r="AS8" s="50"/>
      <c r="AT8" s="45">
        <f>データ!T6</f>
        <v>14.18</v>
      </c>
      <c r="AU8" s="45"/>
      <c r="AV8" s="45"/>
      <c r="AW8" s="45"/>
      <c r="AX8" s="45"/>
      <c r="AY8" s="45"/>
      <c r="AZ8" s="45"/>
      <c r="BA8" s="45"/>
      <c r="BB8" s="45">
        <f>データ!U6</f>
        <v>565.16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7.85</v>
      </c>
      <c r="Q10" s="45"/>
      <c r="R10" s="45"/>
      <c r="S10" s="45"/>
      <c r="T10" s="45"/>
      <c r="U10" s="45"/>
      <c r="V10" s="45"/>
      <c r="W10" s="45">
        <f>データ!Q6</f>
        <v>100</v>
      </c>
      <c r="X10" s="45"/>
      <c r="Y10" s="45"/>
      <c r="Z10" s="45"/>
      <c r="AA10" s="45"/>
      <c r="AB10" s="45"/>
      <c r="AC10" s="45"/>
      <c r="AD10" s="50">
        <f>データ!R6</f>
        <v>4100</v>
      </c>
      <c r="AE10" s="50"/>
      <c r="AF10" s="50"/>
      <c r="AG10" s="50"/>
      <c r="AH10" s="50"/>
      <c r="AI10" s="50"/>
      <c r="AJ10" s="50"/>
      <c r="AK10" s="2"/>
      <c r="AL10" s="50">
        <f>データ!V6</f>
        <v>626</v>
      </c>
      <c r="AM10" s="50"/>
      <c r="AN10" s="50"/>
      <c r="AO10" s="50"/>
      <c r="AP10" s="50"/>
      <c r="AQ10" s="50"/>
      <c r="AR10" s="50"/>
      <c r="AS10" s="50"/>
      <c r="AT10" s="45">
        <f>データ!W6</f>
        <v>0.17</v>
      </c>
      <c r="AU10" s="45"/>
      <c r="AV10" s="45"/>
      <c r="AW10" s="45"/>
      <c r="AX10" s="45"/>
      <c r="AY10" s="45"/>
      <c r="AZ10" s="45"/>
      <c r="BA10" s="45"/>
      <c r="BB10" s="45">
        <f>データ!X6</f>
        <v>3682.35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ustomWidth="1"/>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404012</v>
      </c>
      <c r="D6" s="33">
        <f t="shared" si="3"/>
        <v>47</v>
      </c>
      <c r="E6" s="33">
        <f t="shared" si="3"/>
        <v>17</v>
      </c>
      <c r="F6" s="33">
        <f t="shared" si="3"/>
        <v>1</v>
      </c>
      <c r="G6" s="33">
        <f t="shared" si="3"/>
        <v>0</v>
      </c>
      <c r="H6" s="33" t="str">
        <f t="shared" si="3"/>
        <v>福岡県　小竹町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7.85</v>
      </c>
      <c r="Q6" s="34">
        <f t="shared" si="3"/>
        <v>100</v>
      </c>
      <c r="R6" s="34">
        <f t="shared" si="3"/>
        <v>4100</v>
      </c>
      <c r="S6" s="34">
        <f t="shared" si="3"/>
        <v>8014</v>
      </c>
      <c r="T6" s="34">
        <f t="shared" si="3"/>
        <v>14.18</v>
      </c>
      <c r="U6" s="34">
        <f t="shared" si="3"/>
        <v>565.16</v>
      </c>
      <c r="V6" s="34">
        <f t="shared" si="3"/>
        <v>626</v>
      </c>
      <c r="W6" s="34">
        <f t="shared" si="3"/>
        <v>0.17</v>
      </c>
      <c r="X6" s="34">
        <f t="shared" si="3"/>
        <v>3682.35</v>
      </c>
      <c r="Y6" s="35">
        <f>IF(Y7="",NA(),Y7)</f>
        <v>94.08</v>
      </c>
      <c r="Z6" s="35">
        <f t="shared" ref="Z6:AH6" si="4">IF(Z7="",NA(),Z7)</f>
        <v>95.23</v>
      </c>
      <c r="AA6" s="35">
        <f t="shared" si="4"/>
        <v>95.48</v>
      </c>
      <c r="AB6" s="35">
        <f t="shared" si="4"/>
        <v>106.59</v>
      </c>
      <c r="AC6" s="35">
        <f t="shared" si="4"/>
        <v>96.12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230893.79</v>
      </c>
      <c r="BG6" s="35">
        <f t="shared" ref="BG6:BO6" si="7">IF(BG7="",NA(),BG7)</f>
        <v>16046.66</v>
      </c>
      <c r="BH6" s="35">
        <f t="shared" si="7"/>
        <v>14841.08</v>
      </c>
      <c r="BI6" s="35">
        <f t="shared" si="7"/>
        <v>8334.7900000000009</v>
      </c>
      <c r="BJ6" s="35">
        <f t="shared" si="7"/>
        <v>7921.45</v>
      </c>
      <c r="BK6" s="35">
        <f t="shared" si="7"/>
        <v>1791.46</v>
      </c>
      <c r="BL6" s="35">
        <f t="shared" si="7"/>
        <v>1506.51</v>
      </c>
      <c r="BM6" s="35">
        <f t="shared" si="7"/>
        <v>1315.67</v>
      </c>
      <c r="BN6" s="35">
        <f t="shared" si="7"/>
        <v>1240.1600000000001</v>
      </c>
      <c r="BO6" s="35">
        <f t="shared" si="7"/>
        <v>1193.49</v>
      </c>
      <c r="BP6" s="34" t="str">
        <f>IF(BP7="","",IF(BP7="-","【-】","【"&amp;SUBSTITUTE(TEXT(BP7,"#,##0.00"),"-","△")&amp;"】"))</f>
        <v>【728.30】</v>
      </c>
      <c r="BQ6" s="35">
        <f>IF(BQ7="",NA(),BQ7)</f>
        <v>0.48</v>
      </c>
      <c r="BR6" s="35">
        <f t="shared" ref="BR6:BZ6" si="8">IF(BR7="",NA(),BR7)</f>
        <v>4.66</v>
      </c>
      <c r="BS6" s="35">
        <f t="shared" si="8"/>
        <v>5.0999999999999996</v>
      </c>
      <c r="BT6" s="35">
        <f t="shared" si="8"/>
        <v>6.26</v>
      </c>
      <c r="BU6" s="35">
        <f t="shared" si="8"/>
        <v>12.08</v>
      </c>
      <c r="BV6" s="35">
        <f t="shared" si="8"/>
        <v>51.28</v>
      </c>
      <c r="BW6" s="35">
        <f t="shared" si="8"/>
        <v>57.33</v>
      </c>
      <c r="BX6" s="35">
        <f t="shared" si="8"/>
        <v>60.78</v>
      </c>
      <c r="BY6" s="35">
        <f t="shared" si="8"/>
        <v>60.17</v>
      </c>
      <c r="BZ6" s="35">
        <f t="shared" si="8"/>
        <v>65.569999999999993</v>
      </c>
      <c r="CA6" s="34" t="str">
        <f>IF(CA7="","",IF(CA7="-","【-】","【"&amp;SUBSTITUTE(TEXT(CA7,"#,##0.00"),"-","△")&amp;"】"))</f>
        <v>【100.04】</v>
      </c>
      <c r="CB6" s="35">
        <f>IF(CB7="",NA(),CB7)</f>
        <v>21694.86</v>
      </c>
      <c r="CC6" s="35">
        <f t="shared" ref="CC6:CK6" si="9">IF(CC7="",NA(),CC7)</f>
        <v>4264.33</v>
      </c>
      <c r="CD6" s="35">
        <f t="shared" si="9"/>
        <v>3856.52</v>
      </c>
      <c r="CE6" s="35">
        <f t="shared" si="9"/>
        <v>3236.99</v>
      </c>
      <c r="CF6" s="35">
        <f t="shared" si="9"/>
        <v>1656.96</v>
      </c>
      <c r="CG6" s="35">
        <f t="shared" si="9"/>
        <v>311.81</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41.95</v>
      </c>
      <c r="CS6" s="35">
        <f t="shared" si="10"/>
        <v>39.92</v>
      </c>
      <c r="CT6" s="35">
        <f t="shared" si="10"/>
        <v>41.63</v>
      </c>
      <c r="CU6" s="35">
        <f t="shared" si="10"/>
        <v>44.89</v>
      </c>
      <c r="CV6" s="35">
        <f t="shared" si="10"/>
        <v>40.75</v>
      </c>
      <c r="CW6" s="34" t="str">
        <f>IF(CW7="","",IF(CW7="-","【-】","【"&amp;SUBSTITUTE(TEXT(CW7,"#,##0.00"),"-","△")&amp;"】"))</f>
        <v>【60.09】</v>
      </c>
      <c r="CX6" s="35">
        <f>IF(CX7="",NA(),CX7)</f>
        <v>27</v>
      </c>
      <c r="CY6" s="35">
        <f t="shared" ref="CY6:DG6" si="11">IF(CY7="",NA(),CY7)</f>
        <v>36.65</v>
      </c>
      <c r="CZ6" s="35">
        <f t="shared" si="11"/>
        <v>39.840000000000003</v>
      </c>
      <c r="DA6" s="35">
        <f t="shared" si="11"/>
        <v>31.29</v>
      </c>
      <c r="DB6" s="35">
        <f t="shared" si="11"/>
        <v>37.380000000000003</v>
      </c>
      <c r="DC6" s="35">
        <f t="shared" si="11"/>
        <v>64.459999999999994</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404012</v>
      </c>
      <c r="D7" s="37">
        <v>47</v>
      </c>
      <c r="E7" s="37">
        <v>17</v>
      </c>
      <c r="F7" s="37">
        <v>1</v>
      </c>
      <c r="G7" s="37">
        <v>0</v>
      </c>
      <c r="H7" s="37" t="s">
        <v>110</v>
      </c>
      <c r="I7" s="37" t="s">
        <v>111</v>
      </c>
      <c r="J7" s="37" t="s">
        <v>112</v>
      </c>
      <c r="K7" s="37" t="s">
        <v>113</v>
      </c>
      <c r="L7" s="37" t="s">
        <v>114</v>
      </c>
      <c r="M7" s="37"/>
      <c r="N7" s="38" t="s">
        <v>115</v>
      </c>
      <c r="O7" s="38" t="s">
        <v>116</v>
      </c>
      <c r="P7" s="38">
        <v>7.85</v>
      </c>
      <c r="Q7" s="38">
        <v>100</v>
      </c>
      <c r="R7" s="38">
        <v>4100</v>
      </c>
      <c r="S7" s="38">
        <v>8014</v>
      </c>
      <c r="T7" s="38">
        <v>14.18</v>
      </c>
      <c r="U7" s="38">
        <v>565.16</v>
      </c>
      <c r="V7" s="38">
        <v>626</v>
      </c>
      <c r="W7" s="38">
        <v>0.17</v>
      </c>
      <c r="X7" s="38">
        <v>3682.35</v>
      </c>
      <c r="Y7" s="38">
        <v>94.08</v>
      </c>
      <c r="Z7" s="38">
        <v>95.23</v>
      </c>
      <c r="AA7" s="38">
        <v>95.48</v>
      </c>
      <c r="AB7" s="38">
        <v>106.59</v>
      </c>
      <c r="AC7" s="38">
        <v>96.12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230893.79</v>
      </c>
      <c r="BG7" s="38">
        <v>16046.66</v>
      </c>
      <c r="BH7" s="38">
        <v>14841.08</v>
      </c>
      <c r="BI7" s="38">
        <v>8334.7900000000009</v>
      </c>
      <c r="BJ7" s="38">
        <v>7921.45</v>
      </c>
      <c r="BK7" s="38">
        <v>1791.46</v>
      </c>
      <c r="BL7" s="38">
        <v>1506.51</v>
      </c>
      <c r="BM7" s="38">
        <v>1315.67</v>
      </c>
      <c r="BN7" s="38">
        <v>1240.1600000000001</v>
      </c>
      <c r="BO7" s="38">
        <v>1193.49</v>
      </c>
      <c r="BP7" s="38">
        <v>728.3</v>
      </c>
      <c r="BQ7" s="38">
        <v>0.48</v>
      </c>
      <c r="BR7" s="38">
        <v>4.66</v>
      </c>
      <c r="BS7" s="38">
        <v>5.0999999999999996</v>
      </c>
      <c r="BT7" s="38">
        <v>6.26</v>
      </c>
      <c r="BU7" s="38">
        <v>12.08</v>
      </c>
      <c r="BV7" s="38">
        <v>51.28</v>
      </c>
      <c r="BW7" s="38">
        <v>57.33</v>
      </c>
      <c r="BX7" s="38">
        <v>60.78</v>
      </c>
      <c r="BY7" s="38">
        <v>60.17</v>
      </c>
      <c r="BZ7" s="38">
        <v>65.569999999999993</v>
      </c>
      <c r="CA7" s="38">
        <v>100.04</v>
      </c>
      <c r="CB7" s="38">
        <v>21694.86</v>
      </c>
      <c r="CC7" s="38">
        <v>4264.33</v>
      </c>
      <c r="CD7" s="38">
        <v>3856.52</v>
      </c>
      <c r="CE7" s="38">
        <v>3236.99</v>
      </c>
      <c r="CF7" s="38">
        <v>1656.96</v>
      </c>
      <c r="CG7" s="38">
        <v>311.81</v>
      </c>
      <c r="CH7" s="38">
        <v>284.52999999999997</v>
      </c>
      <c r="CI7" s="38">
        <v>276.26</v>
      </c>
      <c r="CJ7" s="38">
        <v>281.52999999999997</v>
      </c>
      <c r="CK7" s="38">
        <v>263.04000000000002</v>
      </c>
      <c r="CL7" s="38">
        <v>137.82</v>
      </c>
      <c r="CM7" s="38" t="s">
        <v>115</v>
      </c>
      <c r="CN7" s="38" t="s">
        <v>115</v>
      </c>
      <c r="CO7" s="38" t="s">
        <v>115</v>
      </c>
      <c r="CP7" s="38" t="s">
        <v>115</v>
      </c>
      <c r="CQ7" s="38" t="s">
        <v>115</v>
      </c>
      <c r="CR7" s="38">
        <v>41.95</v>
      </c>
      <c r="CS7" s="38">
        <v>39.92</v>
      </c>
      <c r="CT7" s="38">
        <v>41.63</v>
      </c>
      <c r="CU7" s="38">
        <v>44.89</v>
      </c>
      <c r="CV7" s="38">
        <v>40.75</v>
      </c>
      <c r="CW7" s="38">
        <v>60.09</v>
      </c>
      <c r="CX7" s="38">
        <v>27</v>
      </c>
      <c r="CY7" s="38">
        <v>36.65</v>
      </c>
      <c r="CZ7" s="38">
        <v>39.840000000000003</v>
      </c>
      <c r="DA7" s="38">
        <v>31.29</v>
      </c>
      <c r="DB7" s="38">
        <v>37.380000000000003</v>
      </c>
      <c r="DC7" s="38">
        <v>64.459999999999994</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2018-02-07T00:07:54Z</cp:lastPrinted>
  <dcterms:created xsi:type="dcterms:W3CDTF">2017-12-25T02:12:54Z</dcterms:created>
  <dcterms:modified xsi:type="dcterms:W3CDTF">2018-02-26T01:24:19Z</dcterms:modified>
  <cp:category/>
</cp:coreProperties>
</file>