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11.2\共有\0-上下水道課\今山\"/>
    </mc:Choice>
  </mc:AlternateContent>
  <workbookProtection workbookPassword="B319" lockStructure="1"/>
  <bookViews>
    <workbookView xWindow="0" yWindow="0" windowWidth="20490" windowHeight="757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AT10" i="4"/>
  <c r="AL10" i="4"/>
  <c r="P10" i="4"/>
  <c r="I10" i="4"/>
  <c r="B10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<sst xmlns="http://schemas.openxmlformats.org/spreadsheetml/2006/main" count="240" uniqueCount="126">
  <si>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</si>
  <si>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</si>
  <si>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</si>
  <si>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</si>
  <si>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</si>
  <si>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</si>
  <si>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</si>
  <si>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</si>
  <si>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</si>
  <si>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</si>
  <si>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</si>
  <si>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</si>
  <si>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</si>
  <si>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</si>
  <si>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</si>
  <si>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</si>
  <si>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</si>
  <si>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</si>
  <si>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</si>
  <si>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</si>
  <si>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</si>
  <si>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</si>
  <si>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</si>
  <si>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</si>
  <si>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</si>
  <si>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</si>
  <si>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</si>
  <si>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</si>
  <si>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</si>
  <si>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</si>
  <si>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</si>
  <si>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</si>
  <si>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</si>
  <si>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</si>
  <si>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</si>
  <si>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</si>
  <si>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</si>
  <si>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</si>
  <si>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</si>
  <si>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</si>
  <si>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</si>
  <si>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</si>
  <si>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</si>
  <si>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</si>
  <si>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</si>
  <si>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</si>
  <si>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</si>
  <si>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</si>
  <si>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</si>
  <si>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</si>
  <si>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</si>
  <si>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</si>
  <si>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</si>
  <si>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</si>
  <si>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</si>
  <si>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</si>
  <si>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</si>
  <si>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</si>
  <si>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</si>
  <si>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</si>
  <si>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</si>
  <si>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</si>
  <si>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</si>
  <si>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</si>
  <si>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</si>
  <si>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</si>
  <si>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</si>
  <si>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</si>
  <si>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</si>
  <si>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</si>
  <si>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</si>
  <si>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</si>
  <si>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</si>
  <si>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</si>
  <si>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</si>
  <si>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</si>
  <si>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</si>
  <si>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</si>
  <si>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</si>
  <si>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</si>
  <si>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</si>
  <si>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</si>
  <si>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</si>
  <si>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</si>
  <si>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</si>
  <si>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</si>
  <si>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</si>
  <si>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</si>
  <si>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</si>
  <si>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</si>
  <si>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</si>
  <si>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</si>
  <si>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</si>
  <si>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</si>
  <si>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</si>
  <si>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</si>
  <si>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</si>
  <si>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</si>
  <si>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</si>
  <si>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</si>
  <si>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</si>
  <si>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</si>
  <si>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</si>
  <si>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</si>
  <si>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</si>
  <si>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</si>
  <si>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</si>
  <si>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</si>
  <si>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</si>
  <si>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</si>
  <si>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福岡県　小竹町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</si>
  <si>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</si>
  <si>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</si>
  <si>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</si>
  <si>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</si>
  <si>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</si>
  <si>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</si>
  <si>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</si>
  <si>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</si>
  <si>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</si>
  <si>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</si>
  <si>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</si>
  <si>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①平成２８年度は初めて１００％を上回った。
　今後も更なる経営改善に向けて努めていく。
④新たな投資がないため、類似団体と比較して低い数値で推移している。
⑤類似団体と比較して高い数値であり、９０％を上回った。
　今後も使用料収入の確保と経費削減に努めていく。
⑥平成２８年度は前年度から減少し、類似団体に近い数値になった。
　今後も維持管理費の削減、接続率の向上に努めていく。
⑦例年並ではあるが、類似団体と比較して低くなっているので、適切な施設運営を行うよう努めていく。
⑧平成２８年度は例年の数値を大きく下回ったので、改善に向けて接続率の向上に努めていく。
</t>
    <rPh sb="1" eb="3">
      <t>ヘイセイ</t>
    </rPh>
    <rPh sb="5" eb="7">
      <t>ネンド</t>
    </rPh>
    <rPh sb="8" eb="9">
      <t>ハジ</t>
    </rPh>
    <rPh sb="16" eb="18">
      <t>ウワマワ</t>
    </rPh>
    <rPh sb="23" eb="25">
      <t>コンゴ</t>
    </rPh>
    <rPh sb="26" eb="27">
      <t>サラ</t>
    </rPh>
    <rPh sb="29" eb="31">
      <t>ケイエイ</t>
    </rPh>
    <rPh sb="31" eb="33">
      <t>カイゼン</t>
    </rPh>
    <rPh sb="34" eb="35">
      <t>ム</t>
    </rPh>
    <rPh sb="37" eb="38">
      <t>ツト</t>
    </rPh>
    <rPh sb="46" eb="47">
      <t>アラ</t>
    </rPh>
    <rPh sb="49" eb="51">
      <t>トウシ</t>
    </rPh>
    <rPh sb="57" eb="59">
      <t>ルイジ</t>
    </rPh>
    <rPh sb="59" eb="61">
      <t>ダンタイ</t>
    </rPh>
    <rPh sb="62" eb="64">
      <t>ヒカク</t>
    </rPh>
    <rPh sb="66" eb="67">
      <t>ヒク</t>
    </rPh>
    <rPh sb="68" eb="70">
      <t>スウチ</t>
    </rPh>
    <rPh sb="71" eb="73">
      <t>スイイ</t>
    </rPh>
    <rPh sb="82" eb="84">
      <t>ルイジ</t>
    </rPh>
    <rPh sb="84" eb="86">
      <t>ダンタイ</t>
    </rPh>
    <rPh sb="87" eb="89">
      <t>ヒカク</t>
    </rPh>
    <rPh sb="91" eb="92">
      <t>タカ</t>
    </rPh>
    <rPh sb="93" eb="95">
      <t>スウチ</t>
    </rPh>
    <rPh sb="103" eb="105">
      <t>ウワマワ</t>
    </rPh>
    <rPh sb="110" eb="112">
      <t>コンゴ</t>
    </rPh>
    <rPh sb="113" eb="115">
      <t>シヨウ</t>
    </rPh>
    <rPh sb="115" eb="116">
      <t>リョウ</t>
    </rPh>
    <rPh sb="116" eb="118">
      <t>シュウニュウ</t>
    </rPh>
    <rPh sb="119" eb="121">
      <t>カクホ</t>
    </rPh>
    <rPh sb="122" eb="124">
      <t>ケイヒ</t>
    </rPh>
    <rPh sb="124" eb="126">
      <t>サクゲン</t>
    </rPh>
    <rPh sb="127" eb="128">
      <t>ツト</t>
    </rPh>
    <rPh sb="136" eb="138">
      <t>ヘイセイ</t>
    </rPh>
    <rPh sb="140" eb="142">
      <t>ネンド</t>
    </rPh>
    <rPh sb="143" eb="146">
      <t>ゼンネンド</t>
    </rPh>
    <rPh sb="148" eb="150">
      <t>ゲンショウ</t>
    </rPh>
    <rPh sb="152" eb="154">
      <t>ルイジ</t>
    </rPh>
    <rPh sb="154" eb="156">
      <t>ダンタイ</t>
    </rPh>
    <rPh sb="157" eb="158">
      <t>チカ</t>
    </rPh>
    <rPh sb="159" eb="161">
      <t>スウチ</t>
    </rPh>
    <rPh sb="168" eb="170">
      <t>コンゴ</t>
    </rPh>
    <rPh sb="171" eb="173">
      <t>イジ</t>
    </rPh>
    <rPh sb="173" eb="176">
      <t>カンリヒ</t>
    </rPh>
    <rPh sb="177" eb="179">
      <t>サクゲン</t>
    </rPh>
    <rPh sb="180" eb="182">
      <t>セツゾク</t>
    </rPh>
    <rPh sb="182" eb="183">
      <t>リツ</t>
    </rPh>
    <rPh sb="184" eb="186">
      <t>コウジョウ</t>
    </rPh>
    <rPh sb="187" eb="188">
      <t>ツト</t>
    </rPh>
    <rPh sb="196" eb="198">
      <t>レイネン</t>
    </rPh>
    <rPh sb="198" eb="199">
      <t>ナミ</t>
    </rPh>
    <rPh sb="205" eb="207">
      <t>ルイジ</t>
    </rPh>
    <rPh sb="207" eb="209">
      <t>ダンタイ</t>
    </rPh>
    <rPh sb="210" eb="212">
      <t>ヒカク</t>
    </rPh>
    <rPh sb="214" eb="215">
      <t>ヒク</t>
    </rPh>
    <rPh sb="224" eb="226">
      <t>テキセツ</t>
    </rPh>
    <rPh sb="227" eb="229">
      <t>シセツ</t>
    </rPh>
    <rPh sb="229" eb="231">
      <t>ウンエイ</t>
    </rPh>
    <rPh sb="232" eb="233">
      <t>オコナ</t>
    </rPh>
    <rPh sb="236" eb="237">
      <t>ツト</t>
    </rPh>
    <rPh sb="245" eb="247">
      <t>ヘイセイ</t>
    </rPh>
    <rPh sb="249" eb="251">
      <t>ネンド</t>
    </rPh>
    <rPh sb="252" eb="254">
      <t>レイネン</t>
    </rPh>
    <rPh sb="255" eb="257">
      <t>スウチ</t>
    </rPh>
    <rPh sb="258" eb="259">
      <t>オオ</t>
    </rPh>
    <rPh sb="261" eb="263">
      <t>シタマワ</t>
    </rPh>
    <rPh sb="268" eb="270">
      <t>カイゼン</t>
    </rPh>
    <rPh sb="271" eb="272">
      <t>ム</t>
    </rPh>
    <rPh sb="274" eb="276">
      <t>セツゾク</t>
    </rPh>
    <rPh sb="276" eb="277">
      <t>リツ</t>
    </rPh>
    <rPh sb="278" eb="280">
      <t>コウジョウ</t>
    </rPh>
    <rPh sb="281" eb="282">
      <t>ツト</t>
    </rPh>
    <phoneticPr fontId="4"/>
  </si>
  <si>
    <t>　施設は法定耐用年数は経過していないが、今後の更新に向けての計画、検討を行う。</t>
    <rPh sb="1" eb="3">
      <t>シセツ</t>
    </rPh>
    <rPh sb="4" eb="6">
      <t>ホウテイ</t>
    </rPh>
    <rPh sb="6" eb="8">
      <t>タイヨウ</t>
    </rPh>
    <rPh sb="8" eb="10">
      <t>ネンスウ</t>
    </rPh>
    <rPh sb="11" eb="13">
      <t>ケイカ</t>
    </rPh>
    <rPh sb="20" eb="22">
      <t>コンゴ</t>
    </rPh>
    <rPh sb="23" eb="25">
      <t>コウシン</t>
    </rPh>
    <rPh sb="26" eb="27">
      <t>ム</t>
    </rPh>
    <rPh sb="30" eb="32">
      <t>ケイカク</t>
    </rPh>
    <rPh sb="33" eb="35">
      <t>ケントウ</t>
    </rPh>
    <rPh sb="36" eb="37">
      <t>オコナ</t>
    </rPh>
    <phoneticPr fontId="4"/>
  </si>
  <si>
    <t>　類似団体と比較して同等程度の経営ができている。
　今後も更なる改善に向けて、維持管理費の抑制と水洗化率の向上に取り組む。
　</t>
    <rPh sb="1" eb="3">
      <t>ルイジ</t>
    </rPh>
    <rPh sb="3" eb="5">
      <t>ダンタイ</t>
    </rPh>
    <rPh sb="6" eb="8">
      <t>ヒカク</t>
    </rPh>
    <rPh sb="10" eb="12">
      <t>ドウトウ</t>
    </rPh>
    <rPh sb="12" eb="14">
      <t>テイド</t>
    </rPh>
    <rPh sb="15" eb="17">
      <t>ケイエイ</t>
    </rPh>
    <rPh sb="26" eb="28">
      <t>コンゴ</t>
    </rPh>
    <rPh sb="29" eb="30">
      <t>サラ</t>
    </rPh>
    <rPh sb="32" eb="34">
      <t>カイゼン</t>
    </rPh>
    <rPh sb="35" eb="36">
      <t>ム</t>
    </rPh>
    <rPh sb="39" eb="41">
      <t>イジ</t>
    </rPh>
    <rPh sb="41" eb="44">
      <t>カンリヒ</t>
    </rPh>
    <rPh sb="45" eb="47">
      <t>ヨクセイ</t>
    </rPh>
    <rPh sb="48" eb="51">
      <t>スイセンカ</t>
    </rPh>
    <rPh sb="51" eb="52">
      <t>リツ</t>
    </rPh>
    <rPh sb="53" eb="55">
      <t>コウジョウ</t>
    </rPh>
    <rPh sb="56" eb="57">
      <t>ト</t>
    </rPh>
    <rPh sb="58" eb="59">
      <t>ク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</si>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</sst>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A6-4F4E-BD1F-A656B0C5B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49504"/>
        <c:axId val="100241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A6-4F4E-BD1F-A656B0C5B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9504"/>
        <c:axId val="100241792"/>
      </c:lineChart>
      <c:dateAx>
        <c:axId val="100149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41792"/>
        <c:crosses val="autoZero"/>
        <c:auto val="1"/>
        <c:lblOffset val="100"/>
        <c:baseTimeUnit val="years"/>
      </c:dateAx>
      <c:valAx>
        <c:axId val="100241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49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25.1</c:v>
                </c:pt>
                <c:pt idx="1">
                  <c:v>51.03</c:v>
                </c:pt>
                <c:pt idx="2">
                  <c:v>52.67</c:v>
                </c:pt>
                <c:pt idx="3">
                  <c:v>51.44</c:v>
                </c:pt>
                <c:pt idx="4">
                  <c:v>51.44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0-4ECA-BFC8-B3B17D5CC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65280"/>
        <c:axId val="118867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0-4ECA-BFC8-B3B17D5CC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65280"/>
        <c:axId val="118867456"/>
      </c:lineChart>
      <c:dateAx>
        <c:axId val="118865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67456"/>
        <c:crosses val="autoZero"/>
        <c:auto val="1"/>
        <c:lblOffset val="100"/>
        <c:baseTimeUnit val="years"/>
      </c:dateAx>
      <c:valAx>
        <c:axId val="118867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65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87.6</c:v>
                </c:pt>
                <c:pt idx="1">
                  <c:v>81.36</c:v>
                </c:pt>
                <c:pt idx="2">
                  <c:v>82.11</c:v>
                </c:pt>
                <c:pt idx="3">
                  <c:v>81.8</c:v>
                </c:pt>
                <c:pt idx="4">
                  <c:v>77.290000000000006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F-4169-AA35-F584F17FA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05856"/>
        <c:axId val="11890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EF-4169-AA35-F584F17FA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05856"/>
        <c:axId val="118908032"/>
      </c:lineChart>
      <c:dateAx>
        <c:axId val="118905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908032"/>
        <c:crosses val="autoZero"/>
        <c:auto val="1"/>
        <c:lblOffset val="100"/>
        <c:baseTimeUnit val="years"/>
      </c:dateAx>
      <c:valAx>
        <c:axId val="11890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905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98.46</c:v>
                </c:pt>
                <c:pt idx="1">
                  <c:v>98.46</c:v>
                </c:pt>
                <c:pt idx="2">
                  <c:v>97.14</c:v>
                </c:pt>
                <c:pt idx="3">
                  <c:v>98.79</c:v>
                </c:pt>
                <c:pt idx="4">
                  <c:v>101.59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0-4C86-8302-A59D6C76F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80864"/>
        <c:axId val="100200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C86-8302-A59D6C76F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80864"/>
        <c:axId val="100200448"/>
      </c:lineChart>
      <c:dateAx>
        <c:axId val="90580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00448"/>
        <c:crosses val="autoZero"/>
        <c:auto val="1"/>
        <c:lblOffset val="100"/>
        <c:baseTimeUnit val="years"/>
      </c:dateAx>
      <c:valAx>
        <c:axId val="100200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80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5-447A-A8F0-DD0E6E3DD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47040"/>
        <c:axId val="10024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95-447A-A8F0-DD0E6E3DD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7040"/>
        <c:axId val="100248960"/>
      </c:lineChart>
      <c:dateAx>
        <c:axId val="10024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48960"/>
        <c:crosses val="autoZero"/>
        <c:auto val="1"/>
        <c:lblOffset val="100"/>
        <c:baseTimeUnit val="years"/>
      </c:dateAx>
      <c:valAx>
        <c:axId val="10024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47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E-4DFD-BE83-4581AD463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79424"/>
        <c:axId val="10028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5E-4DFD-BE83-4581AD463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9424"/>
        <c:axId val="100281344"/>
      </c:lineChart>
      <c:dateAx>
        <c:axId val="10027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81344"/>
        <c:crosses val="autoZero"/>
        <c:auto val="1"/>
        <c:lblOffset val="100"/>
        <c:baseTimeUnit val="years"/>
      </c:dateAx>
      <c:valAx>
        <c:axId val="10028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7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4-4571-83A1-A12579E67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28576"/>
        <c:axId val="10033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14-4571-83A1-A12579E67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28576"/>
        <c:axId val="100330496"/>
      </c:lineChart>
      <c:dateAx>
        <c:axId val="100328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330496"/>
        <c:crosses val="autoZero"/>
        <c:auto val="1"/>
        <c:lblOffset val="100"/>
        <c:baseTimeUnit val="years"/>
      </c:dateAx>
      <c:valAx>
        <c:axId val="10033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328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1-42FF-8CD7-08AD1DD2E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21920"/>
        <c:axId val="11832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A1-42FF-8CD7-08AD1DD2E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21920"/>
        <c:axId val="118323840"/>
      </c:lineChart>
      <c:dateAx>
        <c:axId val="11832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23840"/>
        <c:crosses val="autoZero"/>
        <c:auto val="1"/>
        <c:lblOffset val="100"/>
        <c:baseTimeUnit val="years"/>
      </c:dateAx>
      <c:valAx>
        <c:axId val="11832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2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131.43</c:v>
                </c:pt>
                <c:pt idx="1">
                  <c:v>122.39</c:v>
                </c:pt>
                <c:pt idx="2">
                  <c:v>120.38</c:v>
                </c:pt>
                <c:pt idx="3">
                  <c:v>215.08</c:v>
                </c:pt>
                <c:pt idx="4">
                  <c:v>204.42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9-4122-ADD5-EE0F193E1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86080"/>
        <c:axId val="11868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39-4122-ADD5-EE0F193E1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86080"/>
        <c:axId val="118688000"/>
      </c:lineChart>
      <c:dateAx>
        <c:axId val="11868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688000"/>
        <c:crosses val="autoZero"/>
        <c:auto val="1"/>
        <c:lblOffset val="100"/>
        <c:baseTimeUnit val="years"/>
      </c:dateAx>
      <c:valAx>
        <c:axId val="11868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68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87.92</c:v>
                </c:pt>
                <c:pt idx="1">
                  <c:v>80.739999999999995</c:v>
                </c:pt>
                <c:pt idx="2">
                  <c:v>79.290000000000006</c:v>
                </c:pt>
                <c:pt idx="3">
                  <c:v>75.430000000000007</c:v>
                </c:pt>
                <c:pt idx="4">
                  <c:v>93.73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3-420A-895A-6AC9D452D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26656"/>
        <c:axId val="11872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F3-420A-895A-6AC9D452D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26656"/>
        <c:axId val="118728576"/>
      </c:lineChart>
      <c:dateAx>
        <c:axId val="118726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728576"/>
        <c:crosses val="autoZero"/>
        <c:auto val="1"/>
        <c:lblOffset val="100"/>
        <c:baseTimeUnit val="years"/>
      </c:dateAx>
      <c:valAx>
        <c:axId val="11872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72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713.85</c:v>
                </c:pt>
                <c:pt idx="1">
                  <c:v>385.53</c:v>
                </c:pt>
                <c:pt idx="2">
                  <c:v>396.09</c:v>
                </c:pt>
                <c:pt idx="3">
                  <c:v>421.77</c:v>
                </c:pt>
                <c:pt idx="4">
                  <c:v>323.88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0-4734-905C-B9AE82926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16768"/>
        <c:axId val="11881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0-4734-905C-B9AE82926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16768"/>
        <c:axId val="118818688"/>
      </c:lineChart>
      <c:dateAx>
        <c:axId val="11881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18688"/>
        <c:crosses val="autoZero"/>
        <c:auto val="1"/>
        <c:lblOffset val="100"/>
        <c:baseTimeUnit val="years"/>
      </c:dateAx>
      <c:valAx>
        <c:axId val="11881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1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福岡県　小竹町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">
        <v>125</v>
      </c>
      <c r="AE8" s="73"/>
      <c r="AF8" s="73"/>
      <c r="AG8" s="73"/>
      <c r="AH8" s="73"/>
      <c r="AI8" s="73"/>
      <c r="AJ8" s="73"/>
      <c r="AK8" s="4"/>
      <c r="AL8" s="67">
        <f>データ!S6</f>
        <v>8014</v>
      </c>
      <c r="AM8" s="67"/>
      <c r="AN8" s="67"/>
      <c r="AO8" s="67"/>
      <c r="AP8" s="67"/>
      <c r="AQ8" s="67"/>
      <c r="AR8" s="67"/>
      <c r="AS8" s="67"/>
      <c r="AT8" s="66">
        <f>データ!T6</f>
        <v>14.18</v>
      </c>
      <c r="AU8" s="66"/>
      <c r="AV8" s="66"/>
      <c r="AW8" s="66"/>
      <c r="AX8" s="66"/>
      <c r="AY8" s="66"/>
      <c r="AZ8" s="66"/>
      <c r="BA8" s="66"/>
      <c r="BB8" s="66">
        <f>データ!U6</f>
        <v>565.16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7.67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6910</v>
      </c>
      <c r="AE10" s="67"/>
      <c r="AF10" s="67"/>
      <c r="AG10" s="67"/>
      <c r="AH10" s="67"/>
      <c r="AI10" s="67"/>
      <c r="AJ10" s="67"/>
      <c r="AK10" s="2"/>
      <c r="AL10" s="67">
        <f>データ!V6</f>
        <v>612</v>
      </c>
      <c r="AM10" s="67"/>
      <c r="AN10" s="67"/>
      <c r="AO10" s="67"/>
      <c r="AP10" s="67"/>
      <c r="AQ10" s="67"/>
      <c r="AR10" s="67"/>
      <c r="AS10" s="67"/>
      <c r="AT10" s="66">
        <f>データ!W6</f>
        <v>0.75</v>
      </c>
      <c r="AU10" s="66"/>
      <c r="AV10" s="66"/>
      <c r="AW10" s="66"/>
      <c r="AX10" s="66"/>
      <c r="AY10" s="66"/>
      <c r="AZ10" s="66"/>
      <c r="BA10" s="66"/>
      <c r="BB10" s="66">
        <f>データ!X6</f>
        <v>816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122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124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56</v>
      </c>
      <c r="N86" s="26" t="s">
        <v>56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 customWidth="1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404012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福岡県　小竹町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7.67</v>
      </c>
      <c r="Q6" s="34">
        <f t="shared" si="3"/>
        <v>100</v>
      </c>
      <c r="R6" s="34">
        <f t="shared" si="3"/>
        <v>6910</v>
      </c>
      <c r="S6" s="34">
        <f t="shared" si="3"/>
        <v>8014</v>
      </c>
      <c r="T6" s="34">
        <f t="shared" si="3"/>
        <v>14.18</v>
      </c>
      <c r="U6" s="34">
        <f t="shared" si="3"/>
        <v>565.16</v>
      </c>
      <c r="V6" s="34">
        <f t="shared" si="3"/>
        <v>612</v>
      </c>
      <c r="W6" s="34">
        <f t="shared" si="3"/>
        <v>0.75</v>
      </c>
      <c r="X6" s="34">
        <f t="shared" si="3"/>
        <v>816</v>
      </c>
      <c r="Y6" s="35">
        <f>IF(Y7="",NA(),Y7)</f>
        <v>98.46</v>
      </c>
      <c r="Z6" s="35">
        <f t="shared" ref="Z6:AH6" si="4">IF(Z7="",NA(),Z7)</f>
        <v>98.46</v>
      </c>
      <c r="AA6" s="35">
        <f t="shared" si="4"/>
        <v>97.14</v>
      </c>
      <c r="AB6" s="35">
        <f t="shared" si="4"/>
        <v>98.79</v>
      </c>
      <c r="AC6" s="35">
        <f t="shared" si="4"/>
        <v>101.59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131.43</v>
      </c>
      <c r="BG6" s="35">
        <f t="shared" ref="BG6:BO6" si="7">IF(BG7="",NA(),BG7)</f>
        <v>122.39</v>
      </c>
      <c r="BH6" s="35">
        <f t="shared" si="7"/>
        <v>120.38</v>
      </c>
      <c r="BI6" s="35">
        <f t="shared" si="7"/>
        <v>215.08</v>
      </c>
      <c r="BJ6" s="35">
        <f t="shared" si="7"/>
        <v>204.42</v>
      </c>
      <c r="BK6" s="35">
        <f t="shared" si="7"/>
        <v>1197.82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87.92</v>
      </c>
      <c r="BR6" s="35">
        <f t="shared" ref="BR6:BZ6" si="8">IF(BR7="",NA(),BR7)</f>
        <v>80.739999999999995</v>
      </c>
      <c r="BS6" s="35">
        <f t="shared" si="8"/>
        <v>79.290000000000006</v>
      </c>
      <c r="BT6" s="35">
        <f t="shared" si="8"/>
        <v>75.430000000000007</v>
      </c>
      <c r="BU6" s="35">
        <f t="shared" si="8"/>
        <v>93.73</v>
      </c>
      <c r="BV6" s="35">
        <f t="shared" si="8"/>
        <v>51.03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713.85</v>
      </c>
      <c r="CC6" s="35">
        <f t="shared" ref="CC6:CK6" si="9">IF(CC7="",NA(),CC7)</f>
        <v>385.53</v>
      </c>
      <c r="CD6" s="35">
        <f t="shared" si="9"/>
        <v>396.09</v>
      </c>
      <c r="CE6" s="35">
        <f t="shared" si="9"/>
        <v>421.77</v>
      </c>
      <c r="CF6" s="35">
        <f t="shared" si="9"/>
        <v>323.88</v>
      </c>
      <c r="CG6" s="35">
        <f t="shared" si="9"/>
        <v>289.60000000000002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25.1</v>
      </c>
      <c r="CN6" s="35">
        <f t="shared" ref="CN6:CV6" si="10">IF(CN7="",NA(),CN7)</f>
        <v>51.03</v>
      </c>
      <c r="CO6" s="35">
        <f t="shared" si="10"/>
        <v>52.67</v>
      </c>
      <c r="CP6" s="35">
        <f t="shared" si="10"/>
        <v>51.44</v>
      </c>
      <c r="CQ6" s="35">
        <f t="shared" si="10"/>
        <v>51.44</v>
      </c>
      <c r="CR6" s="35">
        <f t="shared" si="10"/>
        <v>54.74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87.6</v>
      </c>
      <c r="CY6" s="35">
        <f t="shared" ref="CY6:DG6" si="11">IF(CY7="",NA(),CY7)</f>
        <v>81.36</v>
      </c>
      <c r="CZ6" s="35">
        <f t="shared" si="11"/>
        <v>82.11</v>
      </c>
      <c r="DA6" s="35">
        <f t="shared" si="11"/>
        <v>81.8</v>
      </c>
      <c r="DB6" s="35">
        <f t="shared" si="11"/>
        <v>77.290000000000006</v>
      </c>
      <c r="DC6" s="35">
        <f t="shared" si="11"/>
        <v>83.88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404012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7.67</v>
      </c>
      <c r="Q7" s="38">
        <v>100</v>
      </c>
      <c r="R7" s="38">
        <v>6910</v>
      </c>
      <c r="S7" s="38">
        <v>8014</v>
      </c>
      <c r="T7" s="38">
        <v>14.18</v>
      </c>
      <c r="U7" s="38">
        <v>565.16</v>
      </c>
      <c r="V7" s="38">
        <v>612</v>
      </c>
      <c r="W7" s="38">
        <v>0.75</v>
      </c>
      <c r="X7" s="38">
        <v>816</v>
      </c>
      <c r="Y7" s="38">
        <v>98.46</v>
      </c>
      <c r="Z7" s="38">
        <v>98.46</v>
      </c>
      <c r="AA7" s="38">
        <v>97.14</v>
      </c>
      <c r="AB7" s="38">
        <v>98.79</v>
      </c>
      <c r="AC7" s="38">
        <v>101.59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131.43</v>
      </c>
      <c r="BG7" s="38">
        <v>122.39</v>
      </c>
      <c r="BH7" s="38">
        <v>120.38</v>
      </c>
      <c r="BI7" s="38">
        <v>215.08</v>
      </c>
      <c r="BJ7" s="38">
        <v>204.42</v>
      </c>
      <c r="BK7" s="38">
        <v>1197.82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87.92</v>
      </c>
      <c r="BR7" s="38">
        <v>80.739999999999995</v>
      </c>
      <c r="BS7" s="38">
        <v>79.290000000000006</v>
      </c>
      <c r="BT7" s="38">
        <v>75.430000000000007</v>
      </c>
      <c r="BU7" s="38">
        <v>93.73</v>
      </c>
      <c r="BV7" s="38">
        <v>51.03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713.85</v>
      </c>
      <c r="CC7" s="38">
        <v>385.53</v>
      </c>
      <c r="CD7" s="38">
        <v>396.09</v>
      </c>
      <c r="CE7" s="38">
        <v>421.77</v>
      </c>
      <c r="CF7" s="38">
        <v>323.88</v>
      </c>
      <c r="CG7" s="38">
        <v>289.60000000000002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25.1</v>
      </c>
      <c r="CN7" s="38">
        <v>51.03</v>
      </c>
      <c r="CO7" s="38">
        <v>52.67</v>
      </c>
      <c r="CP7" s="38">
        <v>51.44</v>
      </c>
      <c r="CQ7" s="38">
        <v>51.44</v>
      </c>
      <c r="CR7" s="38">
        <v>54.74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87.6</v>
      </c>
      <c r="CY7" s="38">
        <v>81.36</v>
      </c>
      <c r="CZ7" s="38">
        <v>82.11</v>
      </c>
      <c r="DA7" s="38">
        <v>81.8</v>
      </c>
      <c r="DB7" s="38">
        <v>77.290000000000006</v>
      </c>
      <c r="DC7" s="38">
        <v>83.88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2018-02-07T00:06:57Z</cp:lastPrinted>
  <dcterms:created xsi:type="dcterms:W3CDTF">2017-12-25T02:33:17Z</dcterms:created>
  <dcterms:modified xsi:type="dcterms:W3CDTF">2018-02-26T01:24:42Z</dcterms:modified>
  <cp:category/>
</cp:coreProperties>
</file>